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<sst xmlns="http://schemas.openxmlformats.org/spreadsheetml/2006/main" count="208" uniqueCount="205">
  <si>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</si>
  <si>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</si>
  <si>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</si>
  <si>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</si>
  <si>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</si>
  <si>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</si>
  <si>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</si>
  <si>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</si>
  <si>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</si>
  <si>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</si>
  <si>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</si>
  <si>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</si>
  <si>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</si>
  <si>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</si>
  <si>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</si>
  <si>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</si>
  <si>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</si>
  <si>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</si>
  <si>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</si>
  <si>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</si>
  <si>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</si>
  <si>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</si>
  <si>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</si>
  <si>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</si>
  <si>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</si>
  <si>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</si>
  <si>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</si>
  <si>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</si>
  <si>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</si>
  <si>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</si>
  <si>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</si>
  <si>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</si>
  <si>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</si>
  <si>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</si>
  <si>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</si>
  <si>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</si>
  <si>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</si>
  <si>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</si>
  <si>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</si>
  <si>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</si>
  <si>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</si>
  <si>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</si>
  <si>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</si>
  <si>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</si>
  <si>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</si>
  <si>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</si>
  <si>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</si>
  <si>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</si>
  <si>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</si>
  <si>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</si>
  <si>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</si>
  <si>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</si>
  <si>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</si>
  <si>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</si>
  <si>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</si>
  <si>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</si>
  <si>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</si>
  <si>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</si>
  <si>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</si>
  <si>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</si>
  <si>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</si>
  <si>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</si>
  <si>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</si>
  <si>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</si>
  <si>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</si>
  <si>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</si>
  <si>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</si>
  <si>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</si>
  <si>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</si>
  <si>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</si>
  <si>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</si>
  <si>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</si>
  <si>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</si>
  <si>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</si>
  <si>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</si>
  <si>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</si>
  <si>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</si>
  <si>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</si>
  <si>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</si>
  <si>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</si>
  <si>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</si>
  <si>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</si>
  <si>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</si>
  <si>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</si>
  <si>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</si>
  <si>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</si>
  <si>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</si>
  <si>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</si>
  <si>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</si>
  <si>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</si>
  <si>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</si>
  <si>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</si>
  <si>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</si>
  <si>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</si>
  <si>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</si>
  <si>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</si>
  <si>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</si>
  <si>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</si>
  <si>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</si>
  <si>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</si>
  <si>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</si>
  <si>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</si>
  <si>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</si>
  <si>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</si>
  <si>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</si>
  <si>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</si>
  <si>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</si>
  <si>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</si>
  <si>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</si>
  <si>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</si>
  <si>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</si>
  <si>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</si>
  <si>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</si>
  <si>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</si>
  <si>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</si>
  <si>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</si>
  <si>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</si>
  <si>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</si>
  <si>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</si>
  <si>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</si>
  <si>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</si>
  <si>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</si>
  <si>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</si>
  <si>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</si>
  <si>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</si>
  <si>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</si>
  <si>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</si>
  <si>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</si>
  <si>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</si>
  <si>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</si>
  <si>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</si>
  <si>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</si>
  <si>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</si>
  <si>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</si>
  <si>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</si>
  <si>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</si>
  <si>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</si>
  <si>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</si>
  <si>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</si>
  <si>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</si>
  <si>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</si>
  <si>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</si>
  <si>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</si>
  <si>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</si>
  <si>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</si>
  <si>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</si>
  <si>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</si>
  <si>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</si>
  <si>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</si>
  <si>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</si>
  <si>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</si>
  <si>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</si>
  <si>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</si>
  <si>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</si>
  <si>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</si>
  <si>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</si>
  <si>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</si>
  <si>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</si>
  <si>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</si>
  <si>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</si>
  <si>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</si>
  <si>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</si>
  <si>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</si>
  <si>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</si>
  <si>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</si>
  <si>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</si>
  <si>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</si>
  <si>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</si>
  <si>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</si>
  <si>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</si>
  <si>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</si>
  <si>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</si>
  <si>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</si>
  <si>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</si>
  <si>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</si>
  <si>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</si>
  <si>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</si>
  <si>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</si>
  <si>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</si>
  <si>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</si>
  <si>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</si>
  <si>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</si>
  <si>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</si>
  <si>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</si>
  <si>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</si>
  <si>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</si>
  <si>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</si>
  <si>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</si>
  <si>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</si>
  <si>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</si>
  <si>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</si>
  <si>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</si>
  <si>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</si>
  <si>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</si>
  <si>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</si>
  <si>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</si>
  <si>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</si>
  <si>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</si>
  <si>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</si>
  <si>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</si>
  <si>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</si>
  <si>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</si>
  <si>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لصناعة الالمنيوم/ارال</t>
  </si>
  <si>
    <t>ARAB ALUMINIUM  INDUSTRY /ARAL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</si>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</sst>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141006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</v>
      </c>
      <c r="F6" s="13">
        <v>1.27</v>
      </c>
      <c r="G6" s="13">
        <v>1.45</v>
      </c>
      <c r="H6" s="13">
        <v>1.37</v>
      </c>
      <c r="I6" s="4" t="s">
        <v>139</v>
      </c>
    </row>
    <row r="7" spans="4:9" ht="20.100000000000001" customHeight="1">
      <c r="D7" s="10" t="s">
        <v>126</v>
      </c>
      <c r="E7" s="14">
        <v>178064.77</v>
      </c>
      <c r="F7" s="14">
        <v>184469.67</v>
      </c>
      <c r="G7" s="14">
        <v>305948.88</v>
      </c>
      <c r="H7" s="14">
        <v>900598.81</v>
      </c>
      <c r="I7" s="4" t="s">
        <v>140</v>
      </c>
    </row>
    <row r="8" spans="4:9" ht="20.100000000000001" customHeight="1">
      <c r="D8" s="10" t="s">
        <v>25</v>
      </c>
      <c r="E8" s="14">
        <v>148233</v>
      </c>
      <c r="F8" s="14">
        <v>132993</v>
      </c>
      <c r="G8" s="14">
        <v>208926</v>
      </c>
      <c r="H8" s="14">
        <v>547487</v>
      </c>
      <c r="I8" s="4" t="s">
        <v>1</v>
      </c>
    </row>
    <row r="9" spans="4:9" ht="20.100000000000001" customHeight="1">
      <c r="D9" s="10" t="s">
        <v>26</v>
      </c>
      <c r="E9" s="14">
        <v>311</v>
      </c>
      <c r="F9" s="14">
        <v>433</v>
      </c>
      <c r="G9" s="14">
        <v>364</v>
      </c>
      <c r="H9" s="14">
        <v>422</v>
      </c>
      <c r="I9" s="4" t="s">
        <v>2</v>
      </c>
    </row>
    <row r="10" spans="4:9" ht="20.100000000000001" customHeight="1">
      <c r="D10" s="10" t="s">
        <v>27</v>
      </c>
      <c r="E10" s="14">
        <v>6750000</v>
      </c>
      <c r="F10" s="14">
        <v>6750000</v>
      </c>
      <c r="G10" s="14">
        <v>6750000</v>
      </c>
      <c r="H10" s="14">
        <v>6750000</v>
      </c>
      <c r="I10" s="4" t="s">
        <v>24</v>
      </c>
    </row>
    <row r="11" spans="4:9" ht="20.100000000000001" customHeight="1">
      <c r="D11" s="10" t="s">
        <v>127</v>
      </c>
      <c r="E11" s="14">
        <v>8775000</v>
      </c>
      <c r="F11" s="14">
        <v>8572500</v>
      </c>
      <c r="G11" s="14">
        <v>9787500</v>
      </c>
      <c r="H11" s="14">
        <v>9247500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2194374</v>
      </c>
      <c r="F16" s="56">
        <v>143538</v>
      </c>
      <c r="G16" s="56">
        <v>1310993</v>
      </c>
      <c r="H16" s="56">
        <v>46280</v>
      </c>
      <c r="I16" s="3" t="s">
        <v>58</v>
      </c>
    </row>
    <row r="17" spans="4:9" ht="20.100000000000001" customHeight="1">
      <c r="D17" s="10" t="s">
        <v>128</v>
      </c>
      <c r="E17" s="57">
        <v>2074729</v>
      </c>
      <c r="F17" s="57">
        <v>1832534</v>
      </c>
      <c r="G17" s="57">
        <v>1870949</v>
      </c>
      <c r="H17" s="57">
        <v>1832251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2438573</v>
      </c>
      <c r="F19" s="57">
        <v>3006659</v>
      </c>
      <c r="G19" s="57">
        <v>3170284</v>
      </c>
      <c r="H19" s="57">
        <v>2534758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3975088</v>
      </c>
      <c r="F21" s="57">
        <v>5080741</v>
      </c>
      <c r="G21" s="57">
        <v>3481729</v>
      </c>
      <c r="H21" s="57">
        <v>4124652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10805636</v>
      </c>
      <c r="F23" s="57">
        <v>10684357</v>
      </c>
      <c r="G23" s="57">
        <v>10187960</v>
      </c>
      <c r="H23" s="57">
        <v>8805382</v>
      </c>
      <c r="I23" s="4" t="s">
        <v>60</v>
      </c>
    </row>
    <row r="24" spans="4:9" ht="20.100000000000001" customHeight="1">
      <c r="D24" s="10" t="s">
        <v>98</v>
      </c>
      <c r="E24" s="57">
        <v>433067</v>
      </c>
      <c r="F24" s="57">
        <v>438941</v>
      </c>
      <c r="G24" s="57">
        <v>524470</v>
      </c>
      <c r="H24" s="57">
        <v>602569</v>
      </c>
      <c r="I24" s="4" t="s">
        <v>82</v>
      </c>
    </row>
    <row r="25" spans="4:9" ht="20.100000000000001" customHeight="1">
      <c r="D25" s="10" t="s">
        <v>158</v>
      </c>
      <c r="E25" s="57">
        <v>5297654</v>
      </c>
      <c r="F25" s="57">
        <v>5263976</v>
      </c>
      <c r="G25" s="57">
        <v>5698662</v>
      </c>
      <c r="H25" s="57">
        <v>5903733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435861</v>
      </c>
      <c r="H26" s="57">
        <v>369861</v>
      </c>
      <c r="I26" s="4" t="s">
        <v>174</v>
      </c>
    </row>
    <row r="27" spans="4:9" ht="20.100000000000001" customHeight="1">
      <c r="D27" s="10" t="s">
        <v>99</v>
      </c>
      <c r="E27" s="57">
        <v>15486</v>
      </c>
      <c r="F27" s="57">
        <v>74648</v>
      </c>
      <c r="G27" s="57">
        <v>33020</v>
      </c>
      <c r="H27" s="57">
        <v>87409</v>
      </c>
      <c r="I27" s="4" t="s">
        <v>83</v>
      </c>
    </row>
    <row r="28" spans="4:9" ht="20.100000000000001" customHeight="1">
      <c r="D28" s="10" t="s">
        <v>71</v>
      </c>
      <c r="E28" s="57">
        <v>5313140</v>
      </c>
      <c r="F28" s="57">
        <v>5338624</v>
      </c>
      <c r="G28" s="57">
        <v>6167543</v>
      </c>
      <c r="H28" s="57">
        <v>6361003</v>
      </c>
      <c r="I28" s="4" t="s">
        <v>175</v>
      </c>
    </row>
    <row r="29" spans="4:9" ht="20.100000000000001" customHeight="1">
      <c r="D29" s="10" t="s">
        <v>72</v>
      </c>
      <c r="E29" s="57">
        <v>435861</v>
      </c>
      <c r="F29" s="57">
        <v>435861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16987704</v>
      </c>
      <c r="F30" s="58">
        <v>16897783</v>
      </c>
      <c r="G30" s="58">
        <v>16879973</v>
      </c>
      <c r="H30" s="58">
        <v>15768954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3513692</v>
      </c>
      <c r="F35" s="56">
        <v>3434378</v>
      </c>
      <c r="G35" s="56">
        <v>3475037</v>
      </c>
      <c r="H35" s="56">
        <v>2087111</v>
      </c>
      <c r="I35" s="3" t="s">
        <v>150</v>
      </c>
    </row>
    <row r="36" spans="4:9" ht="20.100000000000001" customHeight="1">
      <c r="D36" s="10" t="s">
        <v>101</v>
      </c>
      <c r="E36" s="57">
        <v>12725</v>
      </c>
      <c r="F36" s="57">
        <v>160071</v>
      </c>
      <c r="G36" s="57">
        <v>0</v>
      </c>
      <c r="H36" s="57">
        <v>420588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4868061</v>
      </c>
      <c r="F39" s="57">
        <v>4852011</v>
      </c>
      <c r="G39" s="57">
        <v>5037175</v>
      </c>
      <c r="H39" s="57">
        <v>3776784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4868061</v>
      </c>
      <c r="F43" s="58">
        <v>4852011</v>
      </c>
      <c r="G43" s="58">
        <v>5037175</v>
      </c>
      <c r="H43" s="58">
        <v>3776784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6750000</v>
      </c>
      <c r="F46" s="56">
        <v>6750000</v>
      </c>
      <c r="G46" s="56">
        <v>6750000</v>
      </c>
      <c r="H46" s="56">
        <v>6750000</v>
      </c>
      <c r="I46" s="3" t="s">
        <v>5</v>
      </c>
    </row>
    <row r="47" spans="4:9" ht="20.100000000000001" customHeight="1">
      <c r="D47" s="10" t="s">
        <v>31</v>
      </c>
      <c r="E47" s="57">
        <v>6750000</v>
      </c>
      <c r="F47" s="57">
        <v>6750000</v>
      </c>
      <c r="G47" s="57">
        <v>6750000</v>
      </c>
      <c r="H47" s="57">
        <v>6750000</v>
      </c>
      <c r="I47" s="4" t="s">
        <v>6</v>
      </c>
    </row>
    <row r="48" spans="4:9" ht="20.100000000000001" customHeight="1">
      <c r="D48" s="10" t="s">
        <v>130</v>
      </c>
      <c r="E48" s="57">
        <v>6750000</v>
      </c>
      <c r="F48" s="57">
        <v>6750000</v>
      </c>
      <c r="G48" s="57">
        <v>6750000</v>
      </c>
      <c r="H48" s="57">
        <v>6750000</v>
      </c>
      <c r="I48" s="4" t="s">
        <v>7</v>
      </c>
    </row>
    <row r="49" spans="4:9" ht="20.100000000000001" customHeight="1">
      <c r="D49" s="10" t="s">
        <v>73</v>
      </c>
      <c r="E49" s="57">
        <v>3439046</v>
      </c>
      <c r="F49" s="57">
        <v>3439046</v>
      </c>
      <c r="G49" s="57">
        <v>3439046</v>
      </c>
      <c r="H49" s="57">
        <v>3439046</v>
      </c>
      <c r="I49" s="4" t="s">
        <v>61</v>
      </c>
    </row>
    <row r="50" spans="4:9" ht="20.100000000000001" customHeight="1">
      <c r="D50" s="10" t="s">
        <v>32</v>
      </c>
      <c r="E50" s="57">
        <v>930879</v>
      </c>
      <c r="F50" s="57">
        <v>930879</v>
      </c>
      <c r="G50" s="57">
        <v>930879</v>
      </c>
      <c r="H50" s="57">
        <v>930879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345000</v>
      </c>
      <c r="F52" s="57">
        <v>345000</v>
      </c>
      <c r="G52" s="57">
        <v>345000</v>
      </c>
      <c r="H52" s="57">
        <v>345000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540000</v>
      </c>
      <c r="F55" s="57">
        <v>472500</v>
      </c>
      <c r="G55" s="57">
        <v>337500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-272864</v>
      </c>
      <c r="F57" s="57">
        <v>-266032</v>
      </c>
      <c r="G57" s="57">
        <v>-25242</v>
      </c>
      <c r="H57" s="57">
        <v>41519</v>
      </c>
      <c r="I57" s="4" t="s">
        <v>62</v>
      </c>
    </row>
    <row r="58" spans="4:9" ht="20.100000000000001" customHeight="1">
      <c r="D58" s="10" t="s">
        <v>39</v>
      </c>
      <c r="E58" s="57">
        <v>387582</v>
      </c>
      <c r="F58" s="57">
        <v>374379</v>
      </c>
      <c r="G58" s="57">
        <v>65615</v>
      </c>
      <c r="H58" s="57">
        <v>485726</v>
      </c>
      <c r="I58" s="4" t="s">
        <v>155</v>
      </c>
    </row>
    <row r="59" spans="4:9" ht="20.100000000000001" customHeight="1">
      <c r="D59" s="10" t="s">
        <v>38</v>
      </c>
      <c r="E59" s="57">
        <v>12119643</v>
      </c>
      <c r="F59" s="57">
        <v>12045772</v>
      </c>
      <c r="G59" s="57">
        <v>11842798</v>
      </c>
      <c r="H59" s="57">
        <v>11992170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16987704</v>
      </c>
      <c r="F61" s="58">
        <v>16897783</v>
      </c>
      <c r="G61" s="58">
        <v>16879973</v>
      </c>
      <c r="H61" s="58">
        <v>15768954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14272490</v>
      </c>
      <c r="F65" s="56">
        <v>15712319</v>
      </c>
      <c r="G65" s="56">
        <v>13550603</v>
      </c>
      <c r="H65" s="56">
        <v>11295880</v>
      </c>
      <c r="I65" s="3" t="s">
        <v>88</v>
      </c>
    </row>
    <row r="66" spans="4:9" ht="20.100000000000001" customHeight="1">
      <c r="D66" s="10" t="s">
        <v>110</v>
      </c>
      <c r="E66" s="57">
        <v>12755695</v>
      </c>
      <c r="F66" s="57">
        <v>14220662</v>
      </c>
      <c r="G66" s="57">
        <v>12164156</v>
      </c>
      <c r="H66" s="57">
        <v>9828693</v>
      </c>
      <c r="I66" s="4" t="s">
        <v>89</v>
      </c>
    </row>
    <row r="67" spans="4:9" ht="20.100000000000001" customHeight="1">
      <c r="D67" s="10" t="s">
        <v>132</v>
      </c>
      <c r="E67" s="57">
        <v>1516795</v>
      </c>
      <c r="F67" s="57">
        <v>1491657</v>
      </c>
      <c r="G67" s="57">
        <v>1386447</v>
      </c>
      <c r="H67" s="57">
        <v>1467187</v>
      </c>
      <c r="I67" s="4" t="s">
        <v>90</v>
      </c>
    </row>
    <row r="68" spans="4:9" ht="20.100000000000001" customHeight="1">
      <c r="D68" s="10" t="s">
        <v>111</v>
      </c>
      <c r="E68" s="57">
        <v>582474</v>
      </c>
      <c r="F68" s="57">
        <v>564555</v>
      </c>
      <c r="G68" s="57">
        <v>586476</v>
      </c>
      <c r="H68" s="57">
        <v>481492</v>
      </c>
      <c r="I68" s="4" t="s">
        <v>91</v>
      </c>
    </row>
    <row r="69" spans="4:9" ht="20.100000000000001" customHeight="1">
      <c r="D69" s="10" t="s">
        <v>112</v>
      </c>
      <c r="E69" s="57">
        <v>153641</v>
      </c>
      <c r="F69" s="57">
        <v>159800</v>
      </c>
      <c r="G69" s="57">
        <v>272010</v>
      </c>
      <c r="H69" s="57">
        <v>249169</v>
      </c>
      <c r="I69" s="4" t="s">
        <v>92</v>
      </c>
    </row>
    <row r="70" spans="4:9" ht="20.100000000000001" customHeight="1">
      <c r="D70" s="10" t="s">
        <v>113</v>
      </c>
      <c r="E70" s="57">
        <v>721668</v>
      </c>
      <c r="F70" s="57">
        <v>731831</v>
      </c>
      <c r="G70" s="57">
        <v>798943</v>
      </c>
      <c r="H70" s="57">
        <v>743069</v>
      </c>
      <c r="I70" s="4" t="s">
        <v>93</v>
      </c>
    </row>
    <row r="71" spans="4:9" ht="20.100000000000001" customHeight="1">
      <c r="D71" s="10" t="s">
        <v>114</v>
      </c>
      <c r="E71" s="57">
        <v>112737</v>
      </c>
      <c r="F71" s="57">
        <v>76352</v>
      </c>
      <c r="G71" s="57">
        <v>54000</v>
      </c>
      <c r="H71" s="57">
        <v>50000</v>
      </c>
      <c r="I71" s="4" t="s">
        <v>94</v>
      </c>
    </row>
    <row r="72" spans="4:9" ht="20.100000000000001" customHeight="1">
      <c r="D72" s="10" t="s">
        <v>115</v>
      </c>
      <c r="E72" s="57">
        <v>667943</v>
      </c>
      <c r="F72" s="57">
        <v>690950</v>
      </c>
      <c r="G72" s="57">
        <v>473961</v>
      </c>
      <c r="H72" s="57">
        <v>686526</v>
      </c>
      <c r="I72" s="4" t="s">
        <v>95</v>
      </c>
    </row>
    <row r="73" spans="4:9" ht="20.100000000000001" customHeight="1">
      <c r="D73" s="10" t="s">
        <v>116</v>
      </c>
      <c r="E73" s="57">
        <v>30937</v>
      </c>
      <c r="F73" s="57">
        <v>26405</v>
      </c>
      <c r="G73" s="57">
        <v>2693</v>
      </c>
      <c r="H73" s="57">
        <v>-154103</v>
      </c>
      <c r="I73" s="4" t="s">
        <v>63</v>
      </c>
    </row>
    <row r="74" spans="4:9" ht="20.100000000000001" customHeight="1">
      <c r="D74" s="10" t="s">
        <v>117</v>
      </c>
      <c r="E74" s="57">
        <v>37229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661651</v>
      </c>
      <c r="F75" s="57">
        <v>717355</v>
      </c>
      <c r="G75" s="57">
        <v>476654</v>
      </c>
      <c r="H75" s="57">
        <v>532423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22221</v>
      </c>
      <c r="H76" s="57">
        <v>40142</v>
      </c>
      <c r="I76" s="4" t="s">
        <v>97</v>
      </c>
    </row>
    <row r="77" spans="4:9" ht="20.100000000000001" customHeight="1">
      <c r="D77" s="10" t="s">
        <v>190</v>
      </c>
      <c r="E77" s="57">
        <v>661651</v>
      </c>
      <c r="F77" s="57">
        <v>717355</v>
      </c>
      <c r="G77" s="57">
        <v>454433</v>
      </c>
      <c r="H77" s="57">
        <v>492281</v>
      </c>
      <c r="I77" s="50" t="s">
        <v>199</v>
      </c>
    </row>
    <row r="78" spans="4:9" ht="20.100000000000001" customHeight="1">
      <c r="D78" s="10" t="s">
        <v>157</v>
      </c>
      <c r="E78" s="57">
        <v>78448</v>
      </c>
      <c r="F78" s="57">
        <v>60000</v>
      </c>
      <c r="G78" s="57">
        <v>30000</v>
      </c>
      <c r="H78" s="57">
        <v>40000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4544</v>
      </c>
      <c r="H80" s="57">
        <v>13970</v>
      </c>
      <c r="I80" s="50" t="s">
        <v>133</v>
      </c>
    </row>
    <row r="81" spans="4:9" ht="20.100000000000001" customHeight="1">
      <c r="D81" s="10" t="s">
        <v>195</v>
      </c>
      <c r="E81" s="57">
        <v>30000</v>
      </c>
      <c r="F81" s="57">
        <v>30000</v>
      </c>
      <c r="G81" s="57">
        <v>30000</v>
      </c>
      <c r="H81" s="57">
        <v>30000</v>
      </c>
      <c r="I81" s="50" t="s">
        <v>196</v>
      </c>
    </row>
    <row r="82" spans="4:9" ht="20.100000000000001" customHeight="1">
      <c r="D82" s="10" t="s">
        <v>187</v>
      </c>
      <c r="E82" s="57">
        <v>553203</v>
      </c>
      <c r="F82" s="57">
        <v>627355</v>
      </c>
      <c r="G82" s="57">
        <v>389889</v>
      </c>
      <c r="H82" s="57">
        <v>408311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553203</v>
      </c>
      <c r="F84" s="58">
        <v>627355</v>
      </c>
      <c r="G84" s="58">
        <v>389889</v>
      </c>
      <c r="H84" s="58">
        <v>408311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143538</v>
      </c>
      <c r="F88" s="56">
        <v>1310993</v>
      </c>
      <c r="G88" s="56">
        <v>46280</v>
      </c>
      <c r="H88" s="56">
        <v>27085</v>
      </c>
      <c r="I88" s="3" t="s">
        <v>16</v>
      </c>
    </row>
    <row r="89" spans="4:9" ht="20.100000000000001" customHeight="1">
      <c r="D89" s="10" t="s">
        <v>43</v>
      </c>
      <c r="E89" s="57">
        <v>3621180</v>
      </c>
      <c r="F89" s="57">
        <v>-434846</v>
      </c>
      <c r="G89" s="57">
        <v>388169</v>
      </c>
      <c r="H89" s="57">
        <v>3183181</v>
      </c>
      <c r="I89" s="4" t="s">
        <v>17</v>
      </c>
    </row>
    <row r="90" spans="4:9" ht="20.100000000000001" customHeight="1">
      <c r="D90" s="10" t="s">
        <v>44</v>
      </c>
      <c r="E90" s="57">
        <v>-961960</v>
      </c>
      <c r="F90" s="57">
        <v>-332169</v>
      </c>
      <c r="G90" s="57">
        <v>-551483</v>
      </c>
      <c r="H90" s="57">
        <v>-467026</v>
      </c>
      <c r="I90" s="4" t="s">
        <v>18</v>
      </c>
    </row>
    <row r="91" spans="4:9" ht="20.100000000000001" customHeight="1">
      <c r="D91" s="10" t="s">
        <v>45</v>
      </c>
      <c r="E91" s="57">
        <v>-878384</v>
      </c>
      <c r="F91" s="57">
        <v>-400440</v>
      </c>
      <c r="G91" s="57">
        <v>1428027</v>
      </c>
      <c r="H91" s="57">
        <v>-2696960</v>
      </c>
      <c r="I91" s="4" t="s">
        <v>19</v>
      </c>
    </row>
    <row r="92" spans="4:9" ht="20.100000000000001" customHeight="1">
      <c r="D92" s="21" t="s">
        <v>47</v>
      </c>
      <c r="E92" s="58">
        <v>1924374</v>
      </c>
      <c r="F92" s="58">
        <v>143538</v>
      </c>
      <c r="G92" s="58">
        <v>1310993</v>
      </c>
      <c r="H92" s="58">
        <v>46280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2.1960444444444445</v>
      </c>
      <c r="F96" s="22">
        <f>+F8*100/F10</f>
        <v>1.9702666666666666</v>
      </c>
      <c r="G96" s="22">
        <f>+G8*100/G10</f>
        <v>3.0952000000000002</v>
      </c>
      <c r="H96" s="22">
        <f>+H8*100/H10</f>
        <v>8.1109185185185186</v>
      </c>
      <c r="I96" s="3" t="s">
        <v>22</v>
      </c>
    </row>
    <row r="97" spans="1:15" ht="20.100000000000001" customHeight="1">
      <c r="D97" s="10" t="s">
        <v>49</v>
      </c>
      <c r="E97" s="13">
        <f>+E84/E10</f>
        <v>8.1956000000000001E-2</v>
      </c>
      <c r="F97" s="13">
        <f>+F84/F10</f>
        <v>9.2941481481481486E-2</v>
      </c>
      <c r="G97" s="13">
        <f>+G84/G10</f>
        <v>5.7761333333333331E-2</v>
      </c>
      <c r="H97" s="13">
        <f>+H84/H10</f>
        <v>6.049051851851852E-2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0.08</v>
      </c>
      <c r="F98" s="13">
        <f>+F55/F10</f>
        <v>7.0000000000000007E-2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1.7955026666666667</v>
      </c>
      <c r="F99" s="13">
        <f>+F59/F10</f>
        <v>1.7845588148148148</v>
      </c>
      <c r="G99" s="13">
        <f>+G59/G10</f>
        <v>1.7544885925925926</v>
      </c>
      <c r="H99" s="13">
        <f>+H59/H10</f>
        <v>1.7766177777777779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15.862169944848455</v>
      </c>
      <c r="F100" s="13">
        <f>+F11/F84</f>
        <v>13.664512118338102</v>
      </c>
      <c r="G100" s="13">
        <f>+G11/G84</f>
        <v>25.103298631148867</v>
      </c>
      <c r="H100" s="13">
        <f>+H11/H84</f>
        <v>22.648177492156712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6.1538461538461542</v>
      </c>
      <c r="F101" s="13">
        <f>+F55*100/F11</f>
        <v>5.5118110236220472</v>
      </c>
      <c r="G101" s="13">
        <f>+G55*100/G11</f>
        <v>3.4482758620689653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97.613353506759722</v>
      </c>
      <c r="F102" s="13">
        <f>+F55*100/F84</f>
        <v>75.316208526273002</v>
      </c>
      <c r="G102" s="13">
        <f>+G55*100/G84</f>
        <v>86.563098728099533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0.72403122765249772</v>
      </c>
      <c r="F103" s="23">
        <f>+F11/F59</f>
        <v>0.71166048967222695</v>
      </c>
      <c r="G103" s="23">
        <f>+G11/G59</f>
        <v>0.82645165441477597</v>
      </c>
      <c r="H103" s="23">
        <f>+H11/H59</f>
        <v>0.77112816112513416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10.627402786759703</v>
      </c>
      <c r="F105" s="30">
        <f>+F67*100/F65</f>
        <v>9.4935508883189037</v>
      </c>
      <c r="G105" s="30">
        <f>+G67*100/G65</f>
        <v>10.23162585458374</v>
      </c>
      <c r="H105" s="30">
        <f>+H67*100/H65</f>
        <v>12.988691452104661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4.635848404868387</v>
      </c>
      <c r="F106" s="31">
        <f>+F75*100/F65</f>
        <v>4.5655577639430565</v>
      </c>
      <c r="G106" s="31">
        <f>+G75*100/G65</f>
        <v>3.5175851583874165</v>
      </c>
      <c r="H106" s="31">
        <f>+H75*100/H65</f>
        <v>4.7134264882417307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3.8760090215512499</v>
      </c>
      <c r="F107" s="31">
        <f>+F82*100/F65</f>
        <v>3.9927588028221677</v>
      </c>
      <c r="G107" s="31">
        <f>+G82*100/G65</f>
        <v>2.8772815497583393</v>
      </c>
      <c r="H107" s="31">
        <f>+H82*100/H65</f>
        <v>3.614689603643098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3.2564906946812826</v>
      </c>
      <c r="F108" s="31">
        <f>(F82+F76)*100/F30</f>
        <v>3.712646801062601</v>
      </c>
      <c r="G108" s="31">
        <f>(G82+G76)*100/G30</f>
        <v>2.4414138577117392</v>
      </c>
      <c r="H108" s="31">
        <f>(H82+H76)*100/H30</f>
        <v>2.8438982065646208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4.5645156379606231</v>
      </c>
      <c r="F109" s="29">
        <f>+F84*100/F59</f>
        <v>5.2080929308640407</v>
      </c>
      <c r="G109" s="29">
        <f>+G84*100/G59</f>
        <v>3.2922034134163227</v>
      </c>
      <c r="H109" s="29">
        <f>+H84*100/H59</f>
        <v>3.4048133073497122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28.656379932214502</v>
      </c>
      <c r="F111" s="22">
        <f>+F43*100/F30</f>
        <v>28.713891047127305</v>
      </c>
      <c r="G111" s="22">
        <f>+G43*100/G30</f>
        <v>29.841131854891</v>
      </c>
      <c r="H111" s="22">
        <f>+H43*100/H30</f>
        <v>23.950757925985453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71.343620067785494</v>
      </c>
      <c r="F112" s="13">
        <f>+F59*100/F30</f>
        <v>71.286108952872695</v>
      </c>
      <c r="G112" s="13">
        <f>+G59*100/G30</f>
        <v>70.158868145108997</v>
      </c>
      <c r="H112" s="13">
        <f>+H59*100/H30</f>
        <v>76.049242074014543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>
        <f>+G75/G76</f>
        <v>21.450609783538095</v>
      </c>
      <c r="H113" s="23">
        <f>+H75/H76</f>
        <v>13.263489611877834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0.84016592236361076</v>
      </c>
      <c r="F115" s="22">
        <f>+F65/F30</f>
        <v>0.92984499800950215</v>
      </c>
      <c r="G115" s="22">
        <f>+G65/G30</f>
        <v>0.80276212527117197</v>
      </c>
      <c r="H115" s="22">
        <f>+H65/H30</f>
        <v>0.71633667014311797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2.6862627372890606</v>
      </c>
      <c r="F116" s="13">
        <f>+F65/F28</f>
        <v>2.9431402174043351</v>
      </c>
      <c r="G116" s="13">
        <f>+G65/G28</f>
        <v>2.1970828577928034</v>
      </c>
      <c r="H116" s="13">
        <f>+H65/H28</f>
        <v>1.7758017092587444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2.4037574262219845</v>
      </c>
      <c r="F117" s="23">
        <f>+F65/F120</f>
        <v>2.6939963781298299</v>
      </c>
      <c r="G117" s="23">
        <f>+G65/G120</f>
        <v>2.6307840455386899</v>
      </c>
      <c r="H117" s="23">
        <f>+H65/H120</f>
        <v>2.246327902926422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2.2197002050713825</v>
      </c>
      <c r="F119" s="59">
        <f>+F23/F39</f>
        <v>2.2020471511709268</v>
      </c>
      <c r="G119" s="59">
        <f>+G23/G39</f>
        <v>2.0225543087147062</v>
      </c>
      <c r="H119" s="59">
        <f>+H23/H39</f>
        <v>2.3314497201852156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5937575</v>
      </c>
      <c r="F120" s="58">
        <f>+F23-F39</f>
        <v>5832346</v>
      </c>
      <c r="G120" s="58">
        <f>+G23-G39</f>
        <v>5150785</v>
      </c>
      <c r="H120" s="58">
        <f>+H23-H39</f>
        <v>5028598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2014-03-18T10:01:51Z</dcterms:modified>
</cp:coreProperties>
</file>